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(2)'!$A$1:$H$34</definedName>
  </definedNames>
  <calcPr fullCalcOnLoad="1" fullPrecision="0"/>
</workbook>
</file>

<file path=xl/sharedStrings.xml><?xml version="1.0" encoding="utf-8"?>
<sst xmlns="http://schemas.openxmlformats.org/spreadsheetml/2006/main" count="53" uniqueCount="52">
  <si>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</si>
  <si>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</si>
  <si>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</si>
  <si>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</si>
  <si>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</si>
  <si>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</si>
  <si>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</si>
  <si>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</si>
  <si>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</si>
  <si>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</si>
  <si>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</si>
  <si>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</si>
  <si>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</si>
  <si>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</si>
  <si>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</si>
  <si>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</si>
  <si>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</si>
  <si>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</si>
  <si>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</si>
  <si>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</si>
  <si>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</si>
  <si>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</si>
  <si>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</si>
  <si>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</si>
  <si>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</si>
  <si>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</si>
  <si>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сумма</t>
  </si>
  <si>
    <t>(рублей)</t>
  </si>
  <si>
    <t xml:space="preserve">    Источники  внутреннего финансирования дефицита бюджета ЗАТО Железногорск на 2011 год</t>
  </si>
  <si>
    <t xml:space="preserve">Приложение № 2 </t>
  </si>
  <si>
    <t>от 03.12.2009 № 66-427Р</t>
  </si>
  <si>
    <t>Приложение № 2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</si>
  <si>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</si>
  <si>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</si>
  <si>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</si>
  <si>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</si>
  <si>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</si>
  <si>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</si>
  <si>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</si>
  <si>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</si>
  <si>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</si>
  <si>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</si>
  <si>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</si>
  <si>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</si>
  <si>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</si>
  <si>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</si>
  <si>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</si>
  <si>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</si>
  <si>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</si>
  <si>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</si>
  <si>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</si>
  <si>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от 20.07.2010    № 6-24Р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</si>
</sst>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zoomScaleNormal="75" zoomScalePageLayoutView="0" workbookViewId="0" topLeftCell="A1">
      <selection activeCell="G4" sqref="G4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29.57421875" style="1" customWidth="1"/>
    <col min="7" max="7" width="32.7109375" style="1" customWidth="1"/>
    <col min="8" max="8" width="19.57421875" style="1" customWidth="1"/>
    <col min="9" max="9" width="16.421875" style="1" customWidth="1"/>
    <col min="10" max="10" width="17.00390625" style="1" customWidth="1"/>
    <col min="11" max="11" width="31.57421875" style="1" customWidth="1"/>
    <col min="12" max="16384" width="8.8515625" style="1" customWidth="1"/>
  </cols>
  <sheetData>
    <row r="1" spans="7:8" ht="15.75">
      <c r="G1" s="13" t="s">
        <v>31</v>
      </c>
      <c r="H1" s="12"/>
    </row>
    <row r="2" spans="7:8" ht="15.75">
      <c r="G2" s="13" t="s">
        <v>10</v>
      </c>
      <c r="H2" s="12"/>
    </row>
    <row r="3" spans="7:8" ht="15.75">
      <c r="G3" s="13" t="s">
        <v>51</v>
      </c>
      <c r="H3" s="12"/>
    </row>
    <row r="4" spans="7:8" ht="15.75">
      <c r="G4" s="13"/>
      <c r="H4" s="12"/>
    </row>
    <row r="5" spans="7:8" ht="15.75">
      <c r="G5" s="13" t="s">
        <v>29</v>
      </c>
      <c r="H5" s="12"/>
    </row>
    <row r="6" spans="2:8" ht="20.25" customHeight="1">
      <c r="B6" s="2"/>
      <c r="C6" s="2"/>
      <c r="D6" s="2"/>
      <c r="E6" s="2"/>
      <c r="F6" s="2"/>
      <c r="G6" s="13" t="s">
        <v>10</v>
      </c>
      <c r="H6" s="12"/>
    </row>
    <row r="7" spans="2:8" ht="18" customHeight="1">
      <c r="B7" s="2"/>
      <c r="C7" s="2"/>
      <c r="D7" s="2"/>
      <c r="E7" s="2"/>
      <c r="F7" s="2"/>
      <c r="G7" s="13" t="s">
        <v>30</v>
      </c>
      <c r="H7" s="12"/>
    </row>
    <row r="8" spans="2:8" ht="14.25" customHeight="1">
      <c r="B8" s="2"/>
      <c r="C8" s="2"/>
      <c r="D8" s="2"/>
      <c r="E8" s="2"/>
      <c r="F8" s="2"/>
      <c r="G8" s="2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8.75">
      <c r="A10" s="33" t="s">
        <v>28</v>
      </c>
      <c r="B10" s="33"/>
      <c r="C10" s="33"/>
      <c r="D10" s="33"/>
      <c r="E10" s="33"/>
      <c r="F10" s="33"/>
      <c r="G10" s="33"/>
      <c r="H10" s="33"/>
    </row>
    <row r="11" spans="2:8" ht="14.25" customHeight="1">
      <c r="B11" s="2"/>
      <c r="C11" s="2"/>
      <c r="D11" s="2"/>
      <c r="E11" s="2"/>
      <c r="F11" s="2"/>
      <c r="G11" s="2"/>
      <c r="H11" s="18" t="s">
        <v>27</v>
      </c>
    </row>
    <row r="12" spans="1:8" ht="15" customHeight="1">
      <c r="A12" s="34" t="s">
        <v>9</v>
      </c>
      <c r="B12" s="36" t="s">
        <v>1</v>
      </c>
      <c r="C12" s="37"/>
      <c r="D12" s="37"/>
      <c r="E12" s="37"/>
      <c r="F12" s="38"/>
      <c r="G12" s="42" t="s">
        <v>2</v>
      </c>
      <c r="H12" s="42" t="s">
        <v>26</v>
      </c>
    </row>
    <row r="13" spans="1:8" ht="15" customHeight="1">
      <c r="A13" s="35"/>
      <c r="B13" s="39"/>
      <c r="C13" s="40"/>
      <c r="D13" s="40"/>
      <c r="E13" s="40"/>
      <c r="F13" s="41"/>
      <c r="G13" s="43"/>
      <c r="H13" s="44"/>
    </row>
    <row r="14" spans="1:8" ht="63.75" customHeight="1" hidden="1">
      <c r="A14" s="7"/>
      <c r="B14" s="45" t="s">
        <v>7</v>
      </c>
      <c r="C14" s="45"/>
      <c r="D14" s="45"/>
      <c r="E14" s="45"/>
      <c r="F14" s="45"/>
      <c r="G14" s="6" t="s">
        <v>8</v>
      </c>
      <c r="H14" s="4" t="e">
        <f>#REF!</f>
        <v>#REF!</v>
      </c>
    </row>
    <row r="15" spans="1:8" ht="33" customHeight="1">
      <c r="A15" s="7">
        <v>1</v>
      </c>
      <c r="B15" s="21" t="s">
        <v>11</v>
      </c>
      <c r="C15" s="22"/>
      <c r="D15" s="22"/>
      <c r="E15" s="22"/>
      <c r="F15" s="23"/>
      <c r="G15" s="9" t="s">
        <v>32</v>
      </c>
      <c r="H15" s="16">
        <f>H16-H18</f>
        <v>49900000</v>
      </c>
    </row>
    <row r="16" spans="1:8" ht="33.75" customHeight="1">
      <c r="A16" s="7">
        <f aca="true" t="shared" si="0" ref="A16:A34">A15+1</f>
        <v>2</v>
      </c>
      <c r="B16" s="24" t="s">
        <v>12</v>
      </c>
      <c r="C16" s="25"/>
      <c r="D16" s="25"/>
      <c r="E16" s="25"/>
      <c r="F16" s="26"/>
      <c r="G16" s="6" t="s">
        <v>33</v>
      </c>
      <c r="H16" s="15">
        <f>H17</f>
        <v>49900000</v>
      </c>
    </row>
    <row r="17" spans="1:8" ht="33.75" customHeight="1">
      <c r="A17" s="7">
        <f t="shared" si="0"/>
        <v>3</v>
      </c>
      <c r="B17" s="24" t="s">
        <v>13</v>
      </c>
      <c r="C17" s="25"/>
      <c r="D17" s="25"/>
      <c r="E17" s="25"/>
      <c r="F17" s="26"/>
      <c r="G17" s="6" t="s">
        <v>34</v>
      </c>
      <c r="H17" s="15">
        <f>H19+49900000</f>
        <v>49900000</v>
      </c>
    </row>
    <row r="18" spans="1:8" ht="33.75" customHeight="1">
      <c r="A18" s="7">
        <f t="shared" si="0"/>
        <v>4</v>
      </c>
      <c r="B18" s="27" t="s">
        <v>15</v>
      </c>
      <c r="C18" s="28"/>
      <c r="D18" s="28"/>
      <c r="E18" s="28"/>
      <c r="F18" s="29"/>
      <c r="G18" s="6" t="s">
        <v>35</v>
      </c>
      <c r="H18" s="15">
        <f>H19</f>
        <v>0</v>
      </c>
    </row>
    <row r="19" spans="1:8" ht="33.75" customHeight="1">
      <c r="A19" s="7">
        <f t="shared" si="0"/>
        <v>5</v>
      </c>
      <c r="B19" s="27" t="s">
        <v>14</v>
      </c>
      <c r="C19" s="28"/>
      <c r="D19" s="28"/>
      <c r="E19" s="28"/>
      <c r="F19" s="29"/>
      <c r="G19" s="6" t="s">
        <v>36</v>
      </c>
      <c r="H19" s="15">
        <f>9016233.92-9016233.92</f>
        <v>0</v>
      </c>
    </row>
    <row r="20" spans="1:8" ht="33.75" customHeight="1">
      <c r="A20" s="7">
        <f t="shared" si="0"/>
        <v>6</v>
      </c>
      <c r="B20" s="21" t="s">
        <v>16</v>
      </c>
      <c r="C20" s="22"/>
      <c r="D20" s="22"/>
      <c r="E20" s="22"/>
      <c r="F20" s="23"/>
      <c r="G20" s="9" t="s">
        <v>37</v>
      </c>
      <c r="H20" s="10">
        <f>H21-H23</f>
        <v>0</v>
      </c>
    </row>
    <row r="21" spans="1:8" ht="33.75" customHeight="1">
      <c r="A21" s="7">
        <f t="shared" si="0"/>
        <v>7</v>
      </c>
      <c r="B21" s="24" t="s">
        <v>17</v>
      </c>
      <c r="C21" s="25"/>
      <c r="D21" s="25"/>
      <c r="E21" s="25"/>
      <c r="F21" s="26"/>
      <c r="G21" s="6" t="s">
        <v>38</v>
      </c>
      <c r="H21" s="15">
        <v>80000000</v>
      </c>
    </row>
    <row r="22" spans="1:8" ht="48" customHeight="1">
      <c r="A22" s="7">
        <f t="shared" si="0"/>
        <v>8</v>
      </c>
      <c r="B22" s="24" t="s">
        <v>18</v>
      </c>
      <c r="C22" s="25"/>
      <c r="D22" s="25"/>
      <c r="E22" s="25"/>
      <c r="F22" s="26"/>
      <c r="G22" s="6" t="s">
        <v>39</v>
      </c>
      <c r="H22" s="15">
        <v>80000000</v>
      </c>
    </row>
    <row r="23" spans="1:8" ht="48.75" customHeight="1">
      <c r="A23" s="7">
        <f t="shared" si="0"/>
        <v>9</v>
      </c>
      <c r="B23" s="24" t="s">
        <v>22</v>
      </c>
      <c r="C23" s="25"/>
      <c r="D23" s="25"/>
      <c r="E23" s="25"/>
      <c r="F23" s="26"/>
      <c r="G23" s="6" t="s">
        <v>40</v>
      </c>
      <c r="H23" s="15">
        <v>80000000</v>
      </c>
    </row>
    <row r="24" spans="1:8" ht="48.75" customHeight="1">
      <c r="A24" s="7">
        <f t="shared" si="0"/>
        <v>10</v>
      </c>
      <c r="B24" s="24" t="s">
        <v>19</v>
      </c>
      <c r="C24" s="25"/>
      <c r="D24" s="25"/>
      <c r="E24" s="25"/>
      <c r="F24" s="26"/>
      <c r="G24" s="6" t="s">
        <v>41</v>
      </c>
      <c r="H24" s="15">
        <v>80000000</v>
      </c>
    </row>
    <row r="25" spans="1:10" ht="31.5" customHeight="1">
      <c r="A25" s="7">
        <f>A24+1</f>
        <v>11</v>
      </c>
      <c r="B25" s="21" t="s">
        <v>20</v>
      </c>
      <c r="C25" s="22"/>
      <c r="D25" s="22"/>
      <c r="E25" s="22"/>
      <c r="F25" s="23"/>
      <c r="G25" s="11" t="s">
        <v>42</v>
      </c>
      <c r="H25" s="16">
        <f>H30-H26</f>
        <v>0</v>
      </c>
      <c r="J25" s="5"/>
    </row>
    <row r="26" spans="1:10" ht="23.25" customHeight="1">
      <c r="A26" s="7">
        <f t="shared" si="0"/>
        <v>12</v>
      </c>
      <c r="B26" s="48" t="s">
        <v>3</v>
      </c>
      <c r="C26" s="49"/>
      <c r="D26" s="49"/>
      <c r="E26" s="49"/>
      <c r="F26" s="49"/>
      <c r="G26" s="11" t="s">
        <v>43</v>
      </c>
      <c r="H26" s="16">
        <f aca="true" t="shared" si="1" ref="H26:H32">H27</f>
        <v>2601827396</v>
      </c>
      <c r="J26" s="14"/>
    </row>
    <row r="27" spans="1:8" ht="21" customHeight="1">
      <c r="A27" s="7">
        <f t="shared" si="0"/>
        <v>13</v>
      </c>
      <c r="B27" s="46" t="s">
        <v>4</v>
      </c>
      <c r="C27" s="47"/>
      <c r="D27" s="47"/>
      <c r="E27" s="47"/>
      <c r="F27" s="47"/>
      <c r="G27" s="3" t="s">
        <v>44</v>
      </c>
      <c r="H27" s="15">
        <f t="shared" si="1"/>
        <v>2601827396</v>
      </c>
    </row>
    <row r="28" spans="1:8" ht="21" customHeight="1">
      <c r="A28" s="7">
        <f t="shared" si="0"/>
        <v>14</v>
      </c>
      <c r="B28" s="46" t="s">
        <v>23</v>
      </c>
      <c r="C28" s="47"/>
      <c r="D28" s="47"/>
      <c r="E28" s="47"/>
      <c r="F28" s="47"/>
      <c r="G28" s="3" t="s">
        <v>45</v>
      </c>
      <c r="H28" s="15">
        <f t="shared" si="1"/>
        <v>2601827396</v>
      </c>
    </row>
    <row r="29" spans="1:10" ht="33" customHeight="1">
      <c r="A29" s="7">
        <f t="shared" si="0"/>
        <v>15</v>
      </c>
      <c r="B29" s="46" t="s">
        <v>24</v>
      </c>
      <c r="C29" s="47"/>
      <c r="D29" s="47"/>
      <c r="E29" s="47"/>
      <c r="F29" s="47"/>
      <c r="G29" s="3" t="s">
        <v>46</v>
      </c>
      <c r="H29" s="15">
        <f>2471927396+H16+H21</f>
        <v>2601827396</v>
      </c>
      <c r="I29" s="20">
        <f>H29-H16-H21</f>
        <v>2471927396</v>
      </c>
      <c r="J29" s="20"/>
    </row>
    <row r="30" spans="1:8" ht="27" customHeight="1">
      <c r="A30" s="7">
        <f t="shared" si="0"/>
        <v>16</v>
      </c>
      <c r="B30" s="50" t="s">
        <v>5</v>
      </c>
      <c r="C30" s="51"/>
      <c r="D30" s="51"/>
      <c r="E30" s="51"/>
      <c r="F30" s="52"/>
      <c r="G30" s="11" t="s">
        <v>47</v>
      </c>
      <c r="H30" s="17">
        <f t="shared" si="1"/>
        <v>2601827396</v>
      </c>
    </row>
    <row r="31" spans="1:10" ht="27" customHeight="1">
      <c r="A31" s="7">
        <f t="shared" si="0"/>
        <v>17</v>
      </c>
      <c r="B31" s="30" t="s">
        <v>6</v>
      </c>
      <c r="C31" s="31"/>
      <c r="D31" s="31"/>
      <c r="E31" s="31"/>
      <c r="F31" s="32"/>
      <c r="G31" s="3" t="s">
        <v>48</v>
      </c>
      <c r="H31" s="15">
        <f t="shared" si="1"/>
        <v>2601827396</v>
      </c>
      <c r="J31" s="14"/>
    </row>
    <row r="32" spans="1:8" ht="27" customHeight="1">
      <c r="A32" s="7">
        <f t="shared" si="0"/>
        <v>18</v>
      </c>
      <c r="B32" s="30" t="s">
        <v>0</v>
      </c>
      <c r="C32" s="31"/>
      <c r="D32" s="31"/>
      <c r="E32" s="31"/>
      <c r="F32" s="32"/>
      <c r="G32" s="3" t="s">
        <v>49</v>
      </c>
      <c r="H32" s="15">
        <f t="shared" si="1"/>
        <v>2601827396</v>
      </c>
    </row>
    <row r="33" spans="1:11" ht="33" customHeight="1">
      <c r="A33" s="7">
        <f t="shared" si="0"/>
        <v>19</v>
      </c>
      <c r="B33" s="30" t="s">
        <v>21</v>
      </c>
      <c r="C33" s="31"/>
      <c r="D33" s="31"/>
      <c r="E33" s="31"/>
      <c r="F33" s="32"/>
      <c r="G33" s="3" t="s">
        <v>50</v>
      </c>
      <c r="H33" s="15">
        <f>2521827396+H19+H24</f>
        <v>2601827396</v>
      </c>
      <c r="I33" s="20">
        <f>H33-H18-H23</f>
        <v>2521827396</v>
      </c>
      <c r="J33" s="20">
        <v>3442174962</v>
      </c>
      <c r="K33" s="20">
        <f>I33-J33</f>
        <v>-920347566</v>
      </c>
    </row>
    <row r="34" spans="1:8" ht="24" customHeight="1">
      <c r="A34" s="7">
        <f t="shared" si="0"/>
        <v>20</v>
      </c>
      <c r="B34" s="50" t="s">
        <v>25</v>
      </c>
      <c r="C34" s="51"/>
      <c r="D34" s="51"/>
      <c r="E34" s="51"/>
      <c r="F34" s="52"/>
      <c r="G34" s="3"/>
      <c r="H34" s="17">
        <f>H25+H20+H15</f>
        <v>49900000</v>
      </c>
    </row>
    <row r="35" ht="15.75">
      <c r="H35" s="19">
        <f>3512931410-3623342066</f>
        <v>-110410656</v>
      </c>
    </row>
    <row r="37" ht="12.75">
      <c r="H37" s="5"/>
    </row>
    <row r="41" ht="12.75">
      <c r="H41" s="14"/>
    </row>
  </sheetData>
  <sheetProtection/>
  <mergeCells count="26">
    <mergeCell ref="B27:F27"/>
    <mergeCell ref="B28:F28"/>
    <mergeCell ref="B26:F26"/>
    <mergeCell ref="B23:F23"/>
    <mergeCell ref="B24:F24"/>
    <mergeCell ref="B34:F34"/>
    <mergeCell ref="B32:F32"/>
    <mergeCell ref="B33:F33"/>
    <mergeCell ref="B29:F29"/>
    <mergeCell ref="B30:F30"/>
    <mergeCell ref="B31:F31"/>
    <mergeCell ref="A10:H10"/>
    <mergeCell ref="A12:A13"/>
    <mergeCell ref="B12:F13"/>
    <mergeCell ref="G12:G13"/>
    <mergeCell ref="H12:H13"/>
    <mergeCell ref="B16:F16"/>
    <mergeCell ref="B14:F14"/>
    <mergeCell ref="B15:F15"/>
    <mergeCell ref="B25:F25"/>
    <mergeCell ref="B20:F20"/>
    <mergeCell ref="B21:F21"/>
    <mergeCell ref="B22:F22"/>
    <mergeCell ref="B17:F17"/>
    <mergeCell ref="B19:F19"/>
    <mergeCell ref="B18:F18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Петлахова</cp:lastModifiedBy>
  <cp:lastPrinted>2010-07-09T06:38:04Z</cp:lastPrinted>
  <dcterms:created xsi:type="dcterms:W3CDTF">2000-12-19T06:01:59Z</dcterms:created>
  <dcterms:modified xsi:type="dcterms:W3CDTF">2010-07-22T06:54:30Z</dcterms:modified>
  <cp:category/>
  <cp:version/>
  <cp:contentType/>
  <cp:contentStatus/>
</cp:coreProperties>
</file>